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NZ\Desktop\skupinske\DANIJEL\SEZONA 2025-26\takse\"/>
    </mc:Choice>
  </mc:AlternateContent>
  <bookViews>
    <workbookView xWindow="0" yWindow="0" windowWidth="28800" windowHeight="12045"/>
  </bookViews>
  <sheets>
    <sheet name="Podjem.P_ST01-NE_brez PD_1%DOSK" sheetId="1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1" l="1"/>
  <c r="C26" i="11" l="1"/>
  <c r="C27" i="11" l="1"/>
  <c r="C34" i="11" s="1"/>
  <c r="C28" i="11" l="1"/>
  <c r="C30" i="11"/>
  <c r="C31" i="11" s="1"/>
  <c r="C32" i="11" s="1"/>
  <c r="C29" i="11"/>
  <c r="C33" i="11"/>
  <c r="C35" i="11" s="1"/>
</calcChain>
</file>

<file path=xl/sharedStrings.xml><?xml version="1.0" encoding="utf-8"?>
<sst xmlns="http://schemas.openxmlformats.org/spreadsheetml/2006/main" count="51" uniqueCount="43">
  <si>
    <t>Izplačevalec:</t>
  </si>
  <si>
    <t>besedilo</t>
  </si>
  <si>
    <t>znesek</t>
  </si>
  <si>
    <t>številka računa</t>
  </si>
  <si>
    <t>referenca</t>
  </si>
  <si>
    <t>1. bruto znesek</t>
  </si>
  <si>
    <t>01100-8883000073</t>
  </si>
  <si>
    <t>19</t>
  </si>
  <si>
    <t>-45004</t>
  </si>
  <si>
    <t>01100-8881000030</t>
  </si>
  <si>
    <t>-40002</t>
  </si>
  <si>
    <t>01100-8882000003</t>
  </si>
  <si>
    <t>-44008</t>
  </si>
  <si>
    <t>4. prispevek za ZZ 6,36% (od zap.št.  1)</t>
  </si>
  <si>
    <t>8. prispevek za PIZ 8,85% (od zap.št. 1)</t>
  </si>
  <si>
    <t>9. prispevek - poškodbe 0,53% (od zap.št. 1)</t>
  </si>
  <si>
    <t>10. skupna obremenitev izplačevalca</t>
  </si>
  <si>
    <t>Obračun nadomestil po podjemni pogodbi - rezidenti</t>
  </si>
  <si>
    <t>STI-01 - Podjemna/zaposleni</t>
  </si>
  <si>
    <r>
      <t>(osebe se ne zavaruje</t>
    </r>
    <r>
      <rPr>
        <b/>
        <i/>
        <sz val="10"/>
        <color theme="1"/>
        <rFont val="Calibri"/>
        <family val="2"/>
        <charset val="238"/>
      </rPr>
      <t xml:space="preserve"> po 18. členu ZPIZ-2)</t>
    </r>
  </si>
  <si>
    <t>VRSTA izplačila:</t>
  </si>
  <si>
    <t xml:space="preserve">zavarovanec po 18. čl. ZPIZ-2:  </t>
  </si>
  <si>
    <t>NE</t>
  </si>
  <si>
    <t xml:space="preserve"> bruto znesek:    </t>
  </si>
  <si>
    <t xml:space="preserve">SKUPAJ  neto znesek:    </t>
  </si>
  <si>
    <t>osnova Regista: bruto/bruto znesek:</t>
  </si>
  <si>
    <t>2. normirni stroški 10%</t>
  </si>
  <si>
    <t>3. prispevek za dolgotrajno oskrbo - 1% DOSK</t>
  </si>
  <si>
    <t>5. osnova za dohodnino (1-2-3-4)</t>
  </si>
  <si>
    <t>7. SKUPAJ izplačilo na račune prejemnikov</t>
  </si>
  <si>
    <t>Datum obračuna:</t>
  </si>
  <si>
    <t>6. akontacija dohodnine 25% (od zap.št. 5)</t>
  </si>
  <si>
    <t>KLUB:</t>
  </si>
  <si>
    <t>NASLOV:</t>
  </si>
  <si>
    <t>DAVČNA ŠT. :</t>
  </si>
  <si>
    <t>Ime in priimek</t>
  </si>
  <si>
    <t>Naslov</t>
  </si>
  <si>
    <t>Davčna št.</t>
  </si>
  <si>
    <t>Datum</t>
  </si>
  <si>
    <t>Podpis:</t>
  </si>
  <si>
    <t>DELEGATSKO NADOMESTILO - MLADINCI</t>
  </si>
  <si>
    <t>TRR:</t>
  </si>
  <si>
    <t>Tekma: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</si>
</sst>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_-* #,##0.00\ _S_I_T_-;\-* #,##0.00\ _S_I_T_-;_-* &quot;-&quot;??\ _S_I_T_-;_-@_-"/>
  </numFmts>
  <fonts count="28">
    <font>
      <sz val="11"/>
      <color theme="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b/>
      <sz val="10"/>
      <name val="Aptos Narrow"/>
      <family val="2"/>
      <charset val="238"/>
      <scheme val="minor"/>
    </font>
    <font>
      <sz val="9"/>
      <name val="Aptos Narrow"/>
      <family val="2"/>
      <charset val="238"/>
      <scheme val="minor"/>
    </font>
    <font>
      <b/>
      <i/>
      <sz val="9"/>
      <name val="Aptos Narrow"/>
      <family val="2"/>
      <charset val="238"/>
      <scheme val="minor"/>
    </font>
    <font>
      <b/>
      <sz val="9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color rgb="FF336699"/>
      <name val="Aptos Narrow"/>
      <family val="2"/>
      <charset val="238"/>
      <scheme val="minor"/>
    </font>
    <font>
      <i/>
      <sz val="1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sz val="10"/>
      <name val="Arial CE"/>
      <charset val="238"/>
    </font>
    <font>
      <sz val="8"/>
      <name val="Aptos Narrow"/>
      <family val="2"/>
      <charset val="238"/>
      <scheme val="minor"/>
    </font>
    <font>
      <b/>
      <i/>
      <sz val="11"/>
      <name val="Aptos Narrow"/>
      <family val="2"/>
      <charset val="238"/>
      <scheme val="minor"/>
    </font>
    <font>
      <i/>
      <sz val="10"/>
      <name val="Aptos Narrow"/>
      <family val="2"/>
      <charset val="238"/>
      <scheme val="minor"/>
    </font>
    <font>
      <b/>
      <sz val="12"/>
      <color rgb="FF336699"/>
      <name val="Aptos Narrow"/>
      <family val="2"/>
      <charset val="238"/>
      <scheme val="minor"/>
    </font>
    <font>
      <b/>
      <i/>
      <sz val="11"/>
      <color rgb="FF336699"/>
      <name val="Aptos Narrow"/>
      <family val="2"/>
      <charset val="238"/>
      <scheme val="minor"/>
    </font>
    <font>
      <b/>
      <sz val="18"/>
      <name val="Aptos Narrow"/>
      <family val="2"/>
      <charset val="238"/>
      <scheme val="minor"/>
    </font>
    <font>
      <b/>
      <i/>
      <sz val="9"/>
      <color rgb="FF0000FF"/>
      <name val="Aptos Narrow"/>
      <family val="2"/>
      <charset val="238"/>
      <scheme val="minor"/>
    </font>
    <font>
      <sz val="11"/>
      <color rgb="FFEE0000"/>
      <name val="Aptos Narrow"/>
      <family val="2"/>
      <charset val="238"/>
      <scheme val="minor"/>
    </font>
    <font>
      <b/>
      <i/>
      <sz val="12"/>
      <name val="Aptos Narrow"/>
      <family val="2"/>
      <charset val="238"/>
      <scheme val="minor"/>
    </font>
    <font>
      <b/>
      <sz val="16"/>
      <name val="Aptos Narrow"/>
      <family val="2"/>
      <charset val="238"/>
      <scheme val="minor"/>
    </font>
    <font>
      <b/>
      <i/>
      <sz val="10"/>
      <color theme="1"/>
      <name val="Aptos Narrow"/>
      <family val="2"/>
      <charset val="238"/>
      <scheme val="minor"/>
    </font>
    <font>
      <b/>
      <i/>
      <sz val="10"/>
      <color theme="1"/>
      <name val="Calibri"/>
      <family val="2"/>
      <charset val="238"/>
    </font>
    <font>
      <b/>
      <sz val="11"/>
      <color rgb="FF0000FF"/>
      <name val="Aptos Narrow"/>
      <family val="2"/>
      <charset val="238"/>
      <scheme val="minor"/>
    </font>
    <font>
      <b/>
      <i/>
      <sz val="11"/>
      <color rgb="FFC00000"/>
      <name val="Calibri"/>
      <family val="2"/>
      <charset val="238"/>
    </font>
    <font>
      <b/>
      <i/>
      <sz val="10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i/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95">
    <xf numFmtId="0" fontId="0" fillId="0" borderId="0" xfId="0"/>
    <xf numFmtId="0" fontId="4" fillId="0" borderId="0" xfId="0" applyFont="1" applyProtection="1">
      <protection hidden="1"/>
    </xf>
    <xf numFmtId="0" fontId="1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" fillId="0" borderId="1" xfId="0" applyFont="1" applyBorder="1" applyAlignment="1" applyProtection="1">
      <alignment horizontal="left" vertical="center" wrapText="1"/>
      <protection hidden="1"/>
    </xf>
    <xf numFmtId="4" fontId="1" fillId="5" borderId="2" xfId="1" applyNumberFormat="1" applyFont="1" applyFill="1" applyBorder="1" applyAlignment="1" applyProtection="1">
      <alignment horizontal="right" vertical="center" wrapText="1"/>
      <protection hidden="1"/>
    </xf>
    <xf numFmtId="49" fontId="1" fillId="2" borderId="8" xfId="0" applyNumberFormat="1" applyFont="1" applyFill="1" applyBorder="1" applyAlignment="1" applyProtection="1">
      <alignment vertical="center"/>
      <protection hidden="1"/>
    </xf>
    <xf numFmtId="0" fontId="1" fillId="0" borderId="3" xfId="0" applyFont="1" applyBorder="1" applyAlignment="1" applyProtection="1">
      <alignment horizontal="left" vertical="center" wrapText="1"/>
      <protection hidden="1"/>
    </xf>
    <xf numFmtId="4" fontId="1" fillId="0" borderId="4" xfId="1" applyNumberFormat="1" applyFont="1" applyBorder="1" applyAlignment="1" applyProtection="1">
      <alignment horizontal="right" vertical="center" wrapText="1"/>
      <protection hidden="1"/>
    </xf>
    <xf numFmtId="49" fontId="1" fillId="2" borderId="9" xfId="0" applyNumberFormat="1" applyFont="1" applyFill="1" applyBorder="1" applyAlignment="1" applyProtection="1">
      <alignment vertical="center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49" fontId="3" fillId="2" borderId="4" xfId="0" applyNumberFormat="1" applyFont="1" applyFill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49" fontId="3" fillId="2" borderId="9" xfId="0" applyNumberFormat="1" applyFont="1" applyFill="1" applyBorder="1" applyAlignment="1" applyProtection="1">
      <alignment vertical="center"/>
      <protection hidden="1"/>
    </xf>
    <xf numFmtId="0" fontId="1" fillId="0" borderId="13" xfId="0" applyFont="1" applyBorder="1" applyAlignment="1" applyProtection="1">
      <alignment vertical="center" wrapText="1"/>
      <protection hidden="1"/>
    </xf>
    <xf numFmtId="0" fontId="9" fillId="0" borderId="0" xfId="0" applyFont="1" applyAlignment="1" applyProtection="1">
      <alignment vertical="center"/>
      <protection hidden="1"/>
    </xf>
    <xf numFmtId="0" fontId="4" fillId="6" borderId="10" xfId="0" applyFont="1" applyFill="1" applyBorder="1" applyAlignment="1" applyProtection="1">
      <alignment horizontal="center" vertical="center" wrapText="1"/>
      <protection hidden="1"/>
    </xf>
    <xf numFmtId="0" fontId="4" fillId="6" borderId="11" xfId="0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15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7" fillId="0" borderId="0" xfId="0" applyFont="1" applyAlignment="1" applyProtection="1">
      <alignment horizontal="left"/>
      <protection hidden="1"/>
    </xf>
    <xf numFmtId="0" fontId="9" fillId="0" borderId="0" xfId="0" applyFont="1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right"/>
      <protection hidden="1"/>
    </xf>
    <xf numFmtId="0" fontId="9" fillId="4" borderId="0" xfId="0" applyFont="1" applyFill="1" applyAlignment="1" applyProtection="1">
      <alignment horizontal="left"/>
      <protection locked="0"/>
    </xf>
    <xf numFmtId="0" fontId="6" fillId="4" borderId="0" xfId="0" applyFont="1" applyFill="1" applyProtection="1">
      <protection hidden="1"/>
    </xf>
    <xf numFmtId="49" fontId="9" fillId="4" borderId="0" xfId="0" applyNumberFormat="1" applyFont="1" applyFill="1" applyAlignment="1" applyProtection="1">
      <alignment horizontal="left"/>
      <protection locked="0"/>
    </xf>
    <xf numFmtId="0" fontId="23" fillId="4" borderId="0" xfId="0" applyFont="1" applyFill="1" applyAlignment="1" applyProtection="1">
      <alignment horizontal="left"/>
      <protection hidden="1"/>
    </xf>
    <xf numFmtId="164" fontId="12" fillId="0" borderId="0" xfId="1" applyNumberFormat="1" applyFont="1" applyFill="1" applyAlignment="1" applyProtection="1">
      <alignment horizontal="right" vertical="center"/>
      <protection hidden="1"/>
    </xf>
    <xf numFmtId="164" fontId="8" fillId="0" borderId="0" xfId="1" applyNumberFormat="1" applyFont="1" applyFill="1" applyAlignment="1" applyProtection="1">
      <alignment horizontal="right" vertical="center"/>
      <protection locked="0"/>
    </xf>
    <xf numFmtId="4" fontId="12" fillId="3" borderId="0" xfId="1" applyNumberFormat="1" applyFont="1" applyFill="1" applyAlignment="1" applyProtection="1">
      <alignment horizontal="right" vertical="center"/>
      <protection hidden="1"/>
    </xf>
    <xf numFmtId="0" fontId="13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1" fillId="2" borderId="2" xfId="0" applyFont="1" applyFill="1" applyBorder="1" applyAlignment="1" applyProtection="1">
      <alignment horizontal="right" vertical="center" wrapText="1"/>
      <protection hidden="1"/>
    </xf>
    <xf numFmtId="49" fontId="1" fillId="2" borderId="2" xfId="0" applyNumberFormat="1" applyFont="1" applyFill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vertical="center"/>
      <protection hidden="1"/>
    </xf>
    <xf numFmtId="0" fontId="1" fillId="2" borderId="4" xfId="0" applyFont="1" applyFill="1" applyBorder="1" applyAlignment="1" applyProtection="1">
      <alignment horizontal="right" vertical="center" wrapText="1"/>
      <protection hidden="1"/>
    </xf>
    <xf numFmtId="49" fontId="1" fillId="2" borderId="4" xfId="0" applyNumberFormat="1" applyFont="1" applyFill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vertical="center"/>
      <protection hidden="1"/>
    </xf>
    <xf numFmtId="4" fontId="2" fillId="3" borderId="4" xfId="1" applyNumberFormat="1" applyFont="1" applyFill="1" applyBorder="1" applyAlignment="1" applyProtection="1">
      <alignment horizontal="right" vertical="center" wrapText="1"/>
      <protection hidden="1"/>
    </xf>
    <xf numFmtId="0" fontId="24" fillId="0" borderId="0" xfId="0" applyFont="1" applyAlignment="1">
      <alignment vertical="center"/>
    </xf>
    <xf numFmtId="0" fontId="25" fillId="7" borderId="3" xfId="0" applyFont="1" applyFill="1" applyBorder="1" applyAlignment="1" applyProtection="1">
      <alignment horizontal="left" vertical="center" wrapText="1"/>
      <protection hidden="1"/>
    </xf>
    <xf numFmtId="4" fontId="2" fillId="7" borderId="4" xfId="1" applyNumberFormat="1" applyFont="1" applyFill="1" applyBorder="1" applyAlignment="1" applyProtection="1">
      <alignment horizontal="right" vertical="center" wrapText="1"/>
      <protection hidden="1"/>
    </xf>
    <xf numFmtId="0" fontId="1" fillId="0" borderId="3" xfId="0" applyFont="1" applyBorder="1" applyAlignment="1" applyProtection="1">
      <alignment vertical="center" wrapText="1"/>
      <protection hidden="1"/>
    </xf>
    <xf numFmtId="4" fontId="2" fillId="3" borderId="7" xfId="1" applyNumberFormat="1" applyFont="1" applyFill="1" applyBorder="1" applyAlignment="1" applyProtection="1">
      <alignment horizontal="right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49" fontId="3" fillId="2" borderId="7" xfId="0" applyNumberFormat="1" applyFont="1" applyFill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49" fontId="3" fillId="2" borderId="16" xfId="0" applyNumberFormat="1" applyFont="1" applyFill="1" applyBorder="1" applyAlignment="1" applyProtection="1">
      <alignment vertical="center"/>
      <protection hidden="1"/>
    </xf>
    <xf numFmtId="0" fontId="1" fillId="2" borderId="17" xfId="0" applyFont="1" applyFill="1" applyBorder="1" applyAlignment="1" applyProtection="1">
      <alignment horizontal="right" vertical="center" wrapText="1"/>
      <protection hidden="1"/>
    </xf>
    <xf numFmtId="49" fontId="1" fillId="2" borderId="18" xfId="0" applyNumberFormat="1" applyFont="1" applyFill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vertical="center"/>
      <protection hidden="1"/>
    </xf>
    <xf numFmtId="49" fontId="1" fillId="2" borderId="6" xfId="0" applyNumberFormat="1" applyFont="1" applyFill="1" applyBorder="1" applyAlignment="1" applyProtection="1">
      <alignment vertical="center"/>
      <protection hidden="1"/>
    </xf>
    <xf numFmtId="49" fontId="0" fillId="0" borderId="0" xfId="0" applyNumberFormat="1" applyProtection="1">
      <protection hidden="1"/>
    </xf>
    <xf numFmtId="0" fontId="25" fillId="0" borderId="0" xfId="0" applyFont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25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12" fillId="6" borderId="5" xfId="0" applyFont="1" applyFill="1" applyBorder="1" applyAlignment="1" applyProtection="1">
      <alignment vertical="center" wrapText="1"/>
      <protection hidden="1"/>
    </xf>
    <xf numFmtId="164" fontId="19" fillId="6" borderId="11" xfId="1" applyNumberFormat="1" applyFont="1" applyFill="1" applyBorder="1" applyAlignment="1" applyProtection="1">
      <alignment horizontal="right" vertical="center" wrapText="1"/>
      <protection hidden="1"/>
    </xf>
    <xf numFmtId="0" fontId="26" fillId="0" borderId="0" xfId="0" applyFont="1" applyAlignment="1" applyProtection="1">
      <alignment horizontal="right" vertical="center"/>
      <protection hidden="1"/>
    </xf>
    <xf numFmtId="0" fontId="27" fillId="0" borderId="0" xfId="0" applyFont="1" applyAlignment="1" applyProtection="1">
      <alignment horizontal="right" vertical="center"/>
      <protection hidden="1"/>
    </xf>
    <xf numFmtId="0" fontId="26" fillId="3" borderId="0" xfId="0" applyFont="1" applyFill="1" applyAlignment="1" applyProtection="1">
      <alignment horizontal="right" vertical="center"/>
      <protection hidden="1"/>
    </xf>
    <xf numFmtId="0" fontId="12" fillId="0" borderId="0" xfId="0" applyFont="1" applyFill="1" applyAlignment="1" applyProtection="1">
      <alignment horizontal="left" vertical="center"/>
      <protection hidden="1"/>
    </xf>
    <xf numFmtId="0" fontId="5" fillId="0" borderId="0" xfId="0" applyFont="1" applyFill="1" applyAlignment="1" applyProtection="1">
      <alignment horizontal="right" vertical="center"/>
      <protection hidden="1"/>
    </xf>
    <xf numFmtId="0" fontId="16" fillId="0" borderId="5" xfId="0" applyFont="1" applyFill="1" applyBorder="1" applyAlignment="1" applyProtection="1">
      <alignment horizontal="left" vertical="center"/>
      <protection hidden="1"/>
    </xf>
    <xf numFmtId="49" fontId="16" fillId="0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 applyProtection="1">
      <alignment vertical="center"/>
      <protection hidden="1"/>
    </xf>
    <xf numFmtId="0" fontId="17" fillId="0" borderId="0" xfId="0" applyFont="1" applyFill="1" applyAlignment="1" applyProtection="1">
      <alignment vertical="center"/>
      <protection hidden="1"/>
    </xf>
    <xf numFmtId="0" fontId="18" fillId="0" borderId="0" xfId="0" applyFont="1" applyFill="1" applyAlignment="1" applyProtection="1">
      <alignment vertical="center"/>
      <protection hidden="1"/>
    </xf>
    <xf numFmtId="0" fontId="9" fillId="4" borderId="0" xfId="0" applyFont="1" applyFill="1" applyAlignment="1" applyProtection="1">
      <alignment horizontal="left"/>
      <protection locked="0"/>
    </xf>
    <xf numFmtId="49" fontId="23" fillId="4" borderId="0" xfId="0" applyNumberFormat="1" applyFont="1" applyFill="1" applyAlignment="1" applyProtection="1">
      <alignment horizontal="left"/>
      <protection locked="0"/>
    </xf>
    <xf numFmtId="0" fontId="23" fillId="4" borderId="0" xfId="0" applyFont="1" applyFill="1" applyAlignment="1" applyProtection="1">
      <alignment horizontal="left"/>
      <protection locked="0"/>
    </xf>
    <xf numFmtId="0" fontId="16" fillId="6" borderId="0" xfId="0" applyFont="1" applyFill="1" applyAlignment="1" applyProtection="1">
      <alignment horizontal="center" vertical="center"/>
      <protection hidden="1"/>
    </xf>
    <xf numFmtId="0" fontId="20" fillId="6" borderId="0" xfId="0" applyFont="1" applyFill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hidden="1"/>
    </xf>
    <xf numFmtId="0" fontId="9" fillId="4" borderId="0" xfId="0" applyFont="1" applyFill="1" applyAlignment="1" applyProtection="1">
      <alignment horizontal="left"/>
      <protection locked="0"/>
    </xf>
    <xf numFmtId="0" fontId="11" fillId="0" borderId="0" xfId="0" applyFont="1" applyAlignment="1" applyProtection="1">
      <alignment horizontal="right" vertical="center"/>
      <protection hidden="1"/>
    </xf>
    <xf numFmtId="0" fontId="4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49" fontId="9" fillId="0" borderId="14" xfId="1" applyNumberFormat="1" applyFont="1" applyBorder="1" applyAlignment="1" applyProtection="1">
      <alignment horizontal="left" vertical="center" wrapText="1"/>
      <protection locked="0"/>
    </xf>
    <xf numFmtId="49" fontId="9" fillId="0" borderId="15" xfId="0" applyNumberFormat="1" applyFont="1" applyBorder="1" applyAlignment="1" applyProtection="1">
      <alignment horizontal="left" vertical="center"/>
      <protection locked="0"/>
    </xf>
  </cellXfs>
  <cellStyles count="2">
    <cellStyle name="Navadno" xfId="0" builtinId="0"/>
    <cellStyle name="Vejic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abSelected="1" topLeftCell="A7" workbookViewId="0">
      <selection activeCell="F26" sqref="F26"/>
    </sheetView>
  </sheetViews>
  <sheetFormatPr defaultColWidth="9.125" defaultRowHeight="14.25"/>
  <cols>
    <col min="1" max="1" width="1.75" style="27" customWidth="1"/>
    <col min="2" max="2" width="41.75" style="27" customWidth="1"/>
    <col min="3" max="3" width="13.625" style="27" customWidth="1"/>
    <col min="4" max="4" width="15.25" style="27" customWidth="1"/>
    <col min="5" max="5" width="4.25" style="27" customWidth="1"/>
    <col min="6" max="6" width="8.625" style="27" customWidth="1"/>
    <col min="7" max="7" width="12.625" style="27" customWidth="1"/>
    <col min="8" max="8" width="7.25" style="27" customWidth="1"/>
    <col min="9" max="9" width="4.25" style="27" customWidth="1"/>
    <col min="10" max="10" width="13.375" style="27" customWidth="1"/>
    <col min="11" max="16384" width="9.125" style="27"/>
  </cols>
  <sheetData>
    <row r="1" spans="1:14" s="25" customFormat="1" ht="30" customHeight="1" thickBot="1">
      <c r="A1" s="22"/>
      <c r="B1" s="23"/>
      <c r="C1" s="24"/>
      <c r="D1" s="75"/>
      <c r="E1" s="76"/>
      <c r="F1" s="77"/>
      <c r="G1" s="78"/>
      <c r="H1" s="79"/>
      <c r="I1" s="80"/>
      <c r="J1" s="80"/>
      <c r="K1" s="81"/>
      <c r="L1" s="82"/>
      <c r="M1" s="82"/>
      <c r="N1" s="80"/>
    </row>
    <row r="2" spans="1:14" ht="16.899999999999999" customHeight="1">
      <c r="A2" s="26"/>
      <c r="B2" s="69" t="s">
        <v>0</v>
      </c>
      <c r="D2" s="28"/>
      <c r="E2" s="29"/>
      <c r="F2" s="1"/>
      <c r="G2" s="30"/>
      <c r="H2" s="30"/>
    </row>
    <row r="3" spans="1:14" s="25" customFormat="1" ht="22.15" customHeight="1">
      <c r="A3" s="2"/>
      <c r="B3" s="68" t="s">
        <v>32</v>
      </c>
      <c r="C3" s="3"/>
      <c r="D3" s="31"/>
      <c r="E3" s="3"/>
      <c r="F3" s="3"/>
      <c r="G3" s="3"/>
      <c r="H3" s="3"/>
    </row>
    <row r="4" spans="1:14" s="25" customFormat="1" ht="15">
      <c r="A4" s="2"/>
      <c r="B4" s="68" t="s">
        <v>33</v>
      </c>
      <c r="C4" s="6"/>
      <c r="D4" s="4"/>
      <c r="E4" s="31"/>
      <c r="F4" s="19"/>
      <c r="G4" s="3"/>
      <c r="H4" s="3"/>
    </row>
    <row r="5" spans="1:14" s="25" customFormat="1">
      <c r="A5" s="2"/>
      <c r="B5" s="68" t="s">
        <v>34</v>
      </c>
      <c r="C5" s="3"/>
      <c r="D5" s="4"/>
      <c r="E5" s="3"/>
      <c r="F5" s="3"/>
      <c r="G5" s="3"/>
      <c r="H5" s="3"/>
    </row>
    <row r="6" spans="1:14">
      <c r="A6" s="26"/>
      <c r="B6" s="30"/>
      <c r="C6" s="30"/>
      <c r="D6" s="30"/>
      <c r="E6" s="30"/>
      <c r="F6" s="30"/>
      <c r="G6" s="30"/>
      <c r="H6" s="30"/>
    </row>
    <row r="7" spans="1:14">
      <c r="B7" s="30"/>
      <c r="C7" s="30"/>
      <c r="D7" s="30"/>
      <c r="E7" s="30"/>
      <c r="F7" s="30"/>
      <c r="G7" s="30"/>
      <c r="H7" s="30"/>
    </row>
    <row r="8" spans="1:14" s="25" customFormat="1" ht="25.15" customHeight="1">
      <c r="B8" s="86" t="s">
        <v>17</v>
      </c>
      <c r="C8" s="86"/>
      <c r="D8" s="86"/>
      <c r="E8" s="86"/>
      <c r="F8" s="86"/>
      <c r="G8" s="86"/>
      <c r="H8" s="86"/>
    </row>
    <row r="9" spans="1:14" s="25" customFormat="1" ht="25.15" customHeight="1">
      <c r="B9" s="87" t="s">
        <v>18</v>
      </c>
      <c r="C9" s="87"/>
      <c r="D9" s="87"/>
      <c r="E9" s="87"/>
      <c r="F9" s="87"/>
      <c r="G9" s="87"/>
      <c r="H9" s="87"/>
    </row>
    <row r="10" spans="1:14">
      <c r="B10" s="88" t="s">
        <v>19</v>
      </c>
      <c r="C10" s="88"/>
      <c r="D10" s="88"/>
      <c r="E10" s="88"/>
      <c r="F10" s="88"/>
      <c r="G10" s="88"/>
      <c r="H10" s="30"/>
    </row>
    <row r="11" spans="1:14" ht="15">
      <c r="B11" s="32"/>
      <c r="C11" s="32"/>
      <c r="D11" s="32"/>
      <c r="E11" s="32"/>
      <c r="F11" s="32"/>
      <c r="G11" s="30"/>
      <c r="H11" s="30"/>
    </row>
    <row r="12" spans="1:14" ht="18" customHeight="1">
      <c r="B12" s="33" t="s">
        <v>20</v>
      </c>
      <c r="C12" s="89" t="s">
        <v>40</v>
      </c>
      <c r="D12" s="89"/>
      <c r="E12" s="89"/>
      <c r="F12" s="89"/>
      <c r="G12" s="89"/>
      <c r="H12" s="30"/>
    </row>
    <row r="13" spans="1:14" ht="18" customHeight="1">
      <c r="B13" s="33" t="s">
        <v>35</v>
      </c>
      <c r="C13" s="89"/>
      <c r="D13" s="89"/>
      <c r="E13" s="89"/>
      <c r="F13" s="89"/>
      <c r="G13" s="89"/>
      <c r="H13" s="30"/>
    </row>
    <row r="14" spans="1:14" ht="18" customHeight="1">
      <c r="B14" s="33" t="s">
        <v>36</v>
      </c>
      <c r="C14" s="34"/>
      <c r="D14" s="34"/>
      <c r="E14" s="34"/>
      <c r="F14" s="34"/>
      <c r="G14" s="34"/>
      <c r="H14" s="30"/>
    </row>
    <row r="15" spans="1:14" ht="18" customHeight="1">
      <c r="A15" s="26"/>
      <c r="B15" s="33" t="s">
        <v>37</v>
      </c>
      <c r="C15" s="84"/>
      <c r="D15" s="85"/>
      <c r="E15" s="85"/>
      <c r="F15" s="85"/>
      <c r="G15" s="35"/>
      <c r="H15" s="30"/>
    </row>
    <row r="16" spans="1:14" ht="18" customHeight="1">
      <c r="A16" s="26"/>
      <c r="B16" s="33" t="s">
        <v>38</v>
      </c>
      <c r="C16" s="36"/>
      <c r="D16" s="34"/>
      <c r="E16" s="34"/>
      <c r="F16" s="34"/>
      <c r="G16" s="35"/>
      <c r="H16" s="30"/>
    </row>
    <row r="17" spans="1:11" ht="18" customHeight="1">
      <c r="A17" s="26"/>
      <c r="B17" s="33" t="s">
        <v>41</v>
      </c>
      <c r="C17" s="36"/>
      <c r="D17" s="83"/>
      <c r="E17" s="83"/>
      <c r="F17" s="83"/>
      <c r="G17" s="35"/>
      <c r="H17" s="30"/>
    </row>
    <row r="18" spans="1:11" ht="18" customHeight="1">
      <c r="A18" s="26"/>
      <c r="B18" s="33" t="s">
        <v>42</v>
      </c>
      <c r="C18" s="36"/>
      <c r="D18" s="83"/>
      <c r="E18" s="83"/>
      <c r="F18" s="83"/>
      <c r="G18" s="35"/>
      <c r="H18" s="30"/>
    </row>
    <row r="19" spans="1:11" ht="18" customHeight="1">
      <c r="B19" s="33" t="s">
        <v>21</v>
      </c>
      <c r="C19" s="37" t="s">
        <v>22</v>
      </c>
      <c r="D19" s="35"/>
      <c r="E19" s="35"/>
      <c r="F19" s="35"/>
      <c r="G19" s="35"/>
      <c r="H19" s="30"/>
    </row>
    <row r="20" spans="1:11">
      <c r="B20" s="30"/>
      <c r="C20" s="30"/>
      <c r="D20" s="30"/>
      <c r="E20" s="30"/>
      <c r="F20" s="30"/>
      <c r="G20" s="30"/>
      <c r="H20" s="30"/>
    </row>
    <row r="21" spans="1:11" s="2" customFormat="1" ht="20.100000000000001" customHeight="1">
      <c r="B21" s="72" t="s">
        <v>23</v>
      </c>
      <c r="C21" s="38">
        <f>C23/1.0844222</f>
        <v>41.496752832983319</v>
      </c>
      <c r="D21" s="90"/>
      <c r="E21" s="90"/>
      <c r="F21" s="7"/>
      <c r="G21" s="3"/>
      <c r="H21" s="3"/>
    </row>
    <row r="22" spans="1:11" s="2" customFormat="1" ht="20.100000000000001" customHeight="1">
      <c r="B22" s="73" t="s">
        <v>24</v>
      </c>
      <c r="C22" s="39">
        <v>0</v>
      </c>
      <c r="D22" s="90"/>
      <c r="E22" s="90"/>
      <c r="F22" s="7"/>
      <c r="G22" s="3"/>
      <c r="H22" s="3"/>
    </row>
    <row r="23" spans="1:11" s="2" customFormat="1" ht="20.100000000000001" customHeight="1">
      <c r="B23" s="74" t="s">
        <v>25</v>
      </c>
      <c r="C23" s="40">
        <v>45</v>
      </c>
      <c r="D23" s="6"/>
      <c r="E23" s="6"/>
      <c r="F23" s="3"/>
      <c r="G23" s="3"/>
      <c r="H23" s="3"/>
    </row>
    <row r="24" spans="1:11" s="26" customFormat="1" ht="20.100000000000001" customHeight="1" thickBot="1">
      <c r="B24" s="30"/>
      <c r="C24" s="30"/>
      <c r="D24" s="30"/>
      <c r="E24" s="30"/>
      <c r="F24" s="30"/>
      <c r="G24" s="30"/>
      <c r="H24" s="30"/>
    </row>
    <row r="25" spans="1:11" s="41" customFormat="1" ht="15" thickBot="1">
      <c r="B25" s="20" t="s">
        <v>1</v>
      </c>
      <c r="C25" s="21" t="s">
        <v>2</v>
      </c>
      <c r="D25" s="21" t="s">
        <v>3</v>
      </c>
      <c r="E25" s="91" t="s">
        <v>4</v>
      </c>
      <c r="F25" s="91"/>
      <c r="G25" s="92"/>
      <c r="H25" s="42"/>
    </row>
    <row r="26" spans="1:11" s="2" customFormat="1" ht="19.899999999999999" customHeight="1">
      <c r="B26" s="8" t="s">
        <v>5</v>
      </c>
      <c r="C26" s="9">
        <f>(C22*D21)+C21</f>
        <v>41.496752832983319</v>
      </c>
      <c r="D26" s="43"/>
      <c r="E26" s="44"/>
      <c r="F26" s="45"/>
      <c r="G26" s="10"/>
      <c r="H26" s="3"/>
    </row>
    <row r="27" spans="1:11" s="2" customFormat="1" ht="19.899999999999999" customHeight="1">
      <c r="B27" s="11" t="s">
        <v>26</v>
      </c>
      <c r="C27" s="12">
        <f>C26*0.1</f>
        <v>4.1496752832983317</v>
      </c>
      <c r="D27" s="46"/>
      <c r="E27" s="47"/>
      <c r="F27" s="48"/>
      <c r="G27" s="13"/>
      <c r="H27" s="3"/>
    </row>
    <row r="28" spans="1:11" s="2" customFormat="1" ht="19.899999999999999" customHeight="1">
      <c r="B28" s="11" t="s">
        <v>27</v>
      </c>
      <c r="C28" s="49">
        <f>1%*(C26-C27)</f>
        <v>0.37347077549684993</v>
      </c>
      <c r="D28" s="14" t="s">
        <v>6</v>
      </c>
      <c r="E28" s="15" t="s">
        <v>7</v>
      </c>
      <c r="F28" s="16">
        <v>32562888</v>
      </c>
      <c r="G28" s="17" t="s">
        <v>8</v>
      </c>
      <c r="H28" s="3"/>
      <c r="K28" s="50"/>
    </row>
    <row r="29" spans="1:11" s="2" customFormat="1" ht="19.899999999999999" customHeight="1">
      <c r="B29" s="11" t="s">
        <v>13</v>
      </c>
      <c r="C29" s="49">
        <f>(+C26-C27)*6.36%</f>
        <v>2.3752741321599653</v>
      </c>
      <c r="D29" s="14" t="s">
        <v>6</v>
      </c>
      <c r="E29" s="15" t="s">
        <v>7</v>
      </c>
      <c r="F29" s="16">
        <v>32562888</v>
      </c>
      <c r="G29" s="17" t="s">
        <v>8</v>
      </c>
      <c r="H29" s="3"/>
      <c r="K29" s="50"/>
    </row>
    <row r="30" spans="1:11" s="2" customFormat="1" ht="19.899999999999999" customHeight="1">
      <c r="B30" s="11" t="s">
        <v>28</v>
      </c>
      <c r="C30" s="12">
        <f>C26-C27-C28-C29</f>
        <v>34.598332642028176</v>
      </c>
      <c r="D30" s="14"/>
      <c r="E30" s="15"/>
      <c r="F30" s="16"/>
      <c r="G30" s="17"/>
      <c r="H30" s="3"/>
    </row>
    <row r="31" spans="1:11" s="2" customFormat="1" ht="19.899999999999999" customHeight="1">
      <c r="B31" s="11" t="s">
        <v>31</v>
      </c>
      <c r="C31" s="49">
        <f>C30*0.25</f>
        <v>8.6495831605070439</v>
      </c>
      <c r="D31" s="14" t="s">
        <v>9</v>
      </c>
      <c r="E31" s="15" t="s">
        <v>7</v>
      </c>
      <c r="F31" s="16">
        <v>32562888</v>
      </c>
      <c r="G31" s="17" t="s">
        <v>10</v>
      </c>
      <c r="H31" s="3"/>
    </row>
    <row r="32" spans="1:11" s="2" customFormat="1" ht="19.899999999999999" customHeight="1">
      <c r="B32" s="51" t="s">
        <v>29</v>
      </c>
      <c r="C32" s="52">
        <f>C26-C28-C31-C29</f>
        <v>30.098424764819462</v>
      </c>
      <c r="D32" s="14"/>
      <c r="E32" s="15"/>
      <c r="F32" s="16"/>
      <c r="G32" s="17"/>
      <c r="H32" s="3"/>
    </row>
    <row r="33" spans="2:8" s="2" customFormat="1" ht="19.899999999999999" customHeight="1">
      <c r="B33" s="53" t="s">
        <v>14</v>
      </c>
      <c r="C33" s="49">
        <f>(C26-C27)*0.0885</f>
        <v>3.3052163631471214</v>
      </c>
      <c r="D33" s="14" t="s">
        <v>11</v>
      </c>
      <c r="E33" s="15" t="s">
        <v>7</v>
      </c>
      <c r="F33" s="16">
        <v>32562888</v>
      </c>
      <c r="G33" s="17" t="s">
        <v>12</v>
      </c>
      <c r="H33" s="3"/>
    </row>
    <row r="34" spans="2:8" s="2" customFormat="1" ht="19.899999999999999" customHeight="1" thickBot="1">
      <c r="B34" s="18" t="s">
        <v>15</v>
      </c>
      <c r="C34" s="54">
        <f>(+C26-C27)*0.53%</f>
        <v>0.19793951101333043</v>
      </c>
      <c r="D34" s="55" t="s">
        <v>6</v>
      </c>
      <c r="E34" s="56" t="s">
        <v>7</v>
      </c>
      <c r="F34" s="57">
        <v>32562888</v>
      </c>
      <c r="G34" s="58" t="s">
        <v>8</v>
      </c>
      <c r="H34" s="3"/>
    </row>
    <row r="35" spans="2:8" s="2" customFormat="1" ht="24" customHeight="1" thickBot="1">
      <c r="B35" s="70" t="s">
        <v>16</v>
      </c>
      <c r="C35" s="71">
        <f>+C26+C33+C34</f>
        <v>44.999908707143774</v>
      </c>
      <c r="D35" s="59"/>
      <c r="E35" s="60"/>
      <c r="F35" s="61"/>
      <c r="G35" s="62"/>
      <c r="H35" s="3"/>
    </row>
    <row r="43" spans="2:8" s="5" customFormat="1" ht="22.15" customHeight="1">
      <c r="B43" s="64" t="s">
        <v>30</v>
      </c>
      <c r="C43" s="93"/>
      <c r="D43" s="93"/>
      <c r="E43" s="65"/>
      <c r="F43" s="66"/>
      <c r="G43" s="66"/>
      <c r="H43" s="66"/>
    </row>
    <row r="44" spans="2:8" s="5" customFormat="1" ht="22.15" customHeight="1">
      <c r="B44" s="67" t="s">
        <v>39</v>
      </c>
      <c r="C44" s="94"/>
      <c r="D44" s="94"/>
      <c r="E44" s="66"/>
      <c r="F44" s="66"/>
      <c r="G44" s="66"/>
      <c r="H44" s="66"/>
    </row>
    <row r="55" spans="2:2">
      <c r="B55" s="63"/>
    </row>
    <row r="56" spans="2:2">
      <c r="B56" s="63"/>
    </row>
    <row r="57" spans="2:2">
      <c r="B57" s="63"/>
    </row>
    <row r="58" spans="2:2">
      <c r="B58" s="63"/>
    </row>
    <row r="59" spans="2:2">
      <c r="B59" s="63"/>
    </row>
    <row r="60" spans="2:2">
      <c r="B60" s="63"/>
    </row>
    <row r="61" spans="2:2">
      <c r="B61" s="63"/>
    </row>
    <row r="62" spans="2:2">
      <c r="B62" s="63"/>
    </row>
  </sheetData>
  <sheetProtection algorithmName="SHA-512" hashValue="dPrNT/5pcrh6f63lEDu8AZIhUIMOVnGFV3+yF7NptG0xfxJ4+vxOYxzeG54Oh576bX3iX4KWXlfV4ycbvgIL+w==" saltValue="KBzfMHUhwkKnnZ0KUsW/2w==" spinCount="100000" sheet="1" objects="1" scenarios="1"/>
  <mergeCells count="11">
    <mergeCell ref="D21:E21"/>
    <mergeCell ref="D22:E22"/>
    <mergeCell ref="E25:G25"/>
    <mergeCell ref="C43:D43"/>
    <mergeCell ref="C44:D44"/>
    <mergeCell ref="C15:F15"/>
    <mergeCell ref="B8:H8"/>
    <mergeCell ref="B9:H9"/>
    <mergeCell ref="B10:G10"/>
    <mergeCell ref="C12:G12"/>
    <mergeCell ref="C13:G13"/>
  </mergeCells>
  <pageMargins left="0.55118110236220474" right="0" top="0.59055118110236227" bottom="0.59055118110236227" header="0" footer="0"/>
  <pageSetup paperSize="9" scale="90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Podjem.P_ST01-NE_brez PD_1%DOSK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Neznano</dc:creator>
  <cp:lastModifiedBy>MNZ</cp:lastModifiedBy>
  <cp:lastPrinted>2024-03-22T08:52:44Z</cp:lastPrinted>
  <dcterms:created xsi:type="dcterms:W3CDTF">2024-03-22T07:53:32Z</dcterms:created>
  <dcterms:modified xsi:type="dcterms:W3CDTF">2025-09-19T11:36:47Z</dcterms:modified>
</cp:coreProperties>
</file>